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e59b1fd90ac326/Документы/"/>
    </mc:Choice>
  </mc:AlternateContent>
  <xr:revisionPtr revIDLastSave="0" documentId="8_{DAA75B39-4745-A343-AD1D-F692B8D8C9B9}" xr6:coauthVersionLast="47" xr6:coauthVersionMax="47" xr10:uidLastSave="{00000000-0000-0000-0000-000000000000}"/>
  <bookViews>
    <workbookView xWindow="0" yWindow="460" windowWidth="25600" windowHeight="14640" xr2:uid="{50FECA09-5585-904D-8E7F-86AEE1A542C1}"/>
  </bookViews>
  <sheets>
    <sheet name="Смета расходов 23" sheetId="1" r:id="rId1"/>
    <sheet name="ФЭО 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2" l="1"/>
  <c r="F30" i="2"/>
  <c r="E30" i="2"/>
  <c r="G18" i="2"/>
  <c r="F18" i="2"/>
  <c r="E18" i="2"/>
  <c r="E27" i="1"/>
  <c r="D27" i="1"/>
  <c r="E20" i="1"/>
  <c r="D20" i="1"/>
</calcChain>
</file>

<file path=xl/sharedStrings.xml><?xml version="1.0" encoding="utf-8"?>
<sst xmlns="http://schemas.openxmlformats.org/spreadsheetml/2006/main" count="93" uniqueCount="60">
  <si>
    <t>№ п/п</t>
  </si>
  <si>
    <t>Наименование статей расходов                                ст.14 п.5 пп.1-9, 217 ФЗ</t>
  </si>
  <si>
    <t>Сумма мин</t>
  </si>
  <si>
    <t>Сумма макс</t>
  </si>
  <si>
    <t>Примечание</t>
  </si>
  <si>
    <t xml:space="preserve">Сумма </t>
  </si>
  <si>
    <t xml:space="preserve">вывоз мусора , две контейнерные площадки </t>
  </si>
  <si>
    <t>расчистка  дорог от снега в зимний период</t>
  </si>
  <si>
    <t>налоги земля общего пользования и иные сборы</t>
  </si>
  <si>
    <t xml:space="preserve">содержание земель общего пользования   </t>
  </si>
  <si>
    <t>полиграфические услуги</t>
  </si>
  <si>
    <t>аварийно – восстановительные работы</t>
  </si>
  <si>
    <t>системы видеонаблюдения и безопасности</t>
  </si>
  <si>
    <t>итого</t>
  </si>
  <si>
    <t xml:space="preserve">ночное освещение территории товарищества </t>
  </si>
  <si>
    <t>Фонд оплаты труда работников товарищества ,в том числе налоги и отчисления в фонды на з/п</t>
  </si>
  <si>
    <t>административно -хозяйственные расходы</t>
  </si>
  <si>
    <t>Юридические услуги и представительские расходы по взысканию задолженностей</t>
  </si>
  <si>
    <t>97-99 контейнеров</t>
  </si>
  <si>
    <t>по данным 2022 года</t>
  </si>
  <si>
    <t>по статистике 2022 года</t>
  </si>
  <si>
    <t>выезд 11000 рублей            18-19 выездов</t>
  </si>
  <si>
    <t>согласно утвержденному штатному расписанию</t>
  </si>
  <si>
    <t>По средне арифметическому значению</t>
  </si>
  <si>
    <t>Членские  взносы  , оплачиваемые кратно количеству соток земли  находящейся в собственности у члена СНТ</t>
  </si>
  <si>
    <t>Плата, взимаемая с собственников земельных участков, ведущих садоводство без участия в товариществе, за услуги по содержанию земель общего пользования</t>
  </si>
  <si>
    <t>Расходы на развитие , для реализации мероприятий предусмотренных решением общего собрания членов Товарищества ст.14 п.6 пп1-5, 217 ФЗ</t>
  </si>
  <si>
    <t>Наименование статей  доходов (членские взносы)</t>
  </si>
  <si>
    <t>Наименование статей  доходов (целевые взносы)</t>
  </si>
  <si>
    <t>Строительство, реконструкция и ремонт дорого общего пользования внутри товарищества</t>
  </si>
  <si>
    <t xml:space="preserve">Реконструкция внутренних электрических сетей </t>
  </si>
  <si>
    <t>Оформление документации</t>
  </si>
  <si>
    <t>Устройство ограждения или навеса на контейнерных площадках для вывоза мусора на Малой поляне, а также иные расходы по обустройству земель общего пользования</t>
  </si>
  <si>
    <t>Целевые взносы ( по принципам формирования , принятые решением общего собрания)</t>
  </si>
  <si>
    <t>Добровольные взносы и пожертвования юридических и физических лиц</t>
  </si>
  <si>
    <t>Председатель Правления СНТ "Дубрава"                                                                                                                                           С.И.Клейменичев</t>
  </si>
  <si>
    <t xml:space="preserve">Приходно-расходная смета </t>
  </si>
  <si>
    <t>ПРОЕКТ                                                                                 " УТВЕРЖДЕНО" Решением общего собрания членов садоводческого некоммерческого товарищества "Дубрава" Протокол №…от             09 сентября 2023 года</t>
  </si>
  <si>
    <t xml:space="preserve">                    ПРОЕКТ    
                                                         для утверждения        на       Общем собрании членов      СНТ « Дубрава» 
</t>
  </si>
  <si>
    <t>наименование расходов</t>
  </si>
  <si>
    <t>сумма мин</t>
  </si>
  <si>
    <t>сумма макс</t>
  </si>
  <si>
    <t>среднее значение</t>
  </si>
  <si>
    <t xml:space="preserve">ночное освещение территории товарищества  </t>
  </si>
  <si>
    <t>Фонд оплаты труда работников товарищества в том числе налоги и отчисления в фонды на з/п</t>
  </si>
  <si>
    <t>Строительство, реконструкция и ремонт дорог общего пользования внутри товарищества</t>
  </si>
  <si>
    <t xml:space="preserve">Расходы, на оплату которых товариществом ,в рамках реализации мероприятий,                                                                                                                                                                         предусмотренных решением Общего собрания членов товарищества, собираются целевые взносы:
</t>
  </si>
  <si>
    <r>
      <rPr>
        <b/>
        <sz val="24"/>
        <color theme="1"/>
        <rFont val="Calibri"/>
        <family val="2"/>
        <scheme val="minor"/>
      </rPr>
      <t xml:space="preserve">                              ФИНАНСОВО-ЭКОНОМИЧЕСКОЕ ОБОСНОВАНИЕ</t>
    </r>
    <r>
      <rPr>
        <sz val="24"/>
        <color theme="1"/>
        <rFont val="Calibri"/>
        <family val="2"/>
        <charset val="204"/>
        <scheme val="minor"/>
      </rPr>
      <t xml:space="preserve">
                               </t>
    </r>
    <r>
      <rPr>
        <sz val="24"/>
        <color theme="1"/>
        <rFont val="Calibri (Основной текст)"/>
        <charset val="204"/>
      </rPr>
      <t>размера взносов, уплачиваемых в 2023 году</t>
    </r>
    <r>
      <rPr>
        <sz val="24"/>
        <color theme="1"/>
        <rFont val="Calibri"/>
        <family val="2"/>
        <charset val="204"/>
        <scheme val="minor"/>
      </rPr>
      <t xml:space="preserve">
                                              членами СНТ « Дубрава»</t>
    </r>
  </si>
  <si>
    <r>
      <t xml:space="preserve"> </t>
    </r>
    <r>
      <rPr>
        <sz val="22"/>
        <color theme="1"/>
        <rFont val="Calibri (Основной текст)"/>
        <charset val="204"/>
      </rPr>
      <t xml:space="preserve">  Итого: 2912000 ( два миллиона девятьсот двенадцать  тысяч рублей) минимальное значение и 3596000      ( три миллиона пятьсот девяносто шесть тысяч рублей) максимальное значение, среднее арифметическое значение 3254000 ( три миллиона двести пятьдесят четыре тысячи  рублей)
делим на 1976, количество соток земли , находящейся в собственности получаем</t>
    </r>
  </si>
  <si>
    <r>
      <t xml:space="preserve">      </t>
    </r>
    <r>
      <rPr>
        <sz val="22"/>
        <color theme="1"/>
        <rFont val="Calibri (Основной текст)"/>
        <charset val="204"/>
      </rPr>
      <t>размер членского взноса на 2023 год на одну сотку земли</t>
    </r>
    <r>
      <rPr>
        <sz val="22"/>
        <color theme="1"/>
        <rFont val="Calibri"/>
        <family val="2"/>
        <charset val="204"/>
        <scheme val="minor"/>
      </rPr>
      <t xml:space="preserve">,                 </t>
    </r>
    <r>
      <rPr>
        <sz val="22"/>
        <color theme="1"/>
        <rFont val="Calibri (Основной текст)"/>
        <charset val="204"/>
      </rPr>
      <t>находящейся в собственности</t>
    </r>
    <r>
      <rPr>
        <sz val="22"/>
        <color theme="1"/>
        <rFont val="Calibri"/>
        <family val="2"/>
        <charset val="204"/>
        <scheme val="minor"/>
      </rPr>
      <t xml:space="preserve"> </t>
    </r>
    <r>
      <rPr>
        <sz val="22"/>
        <color theme="1"/>
        <rFont val="Calibri (Основной текст)"/>
        <charset val="204"/>
      </rPr>
      <t xml:space="preserve"> составляет</t>
    </r>
    <r>
      <rPr>
        <sz val="22"/>
        <color theme="1"/>
        <rFont val="Calibri"/>
        <family val="2"/>
        <charset val="204"/>
        <scheme val="minor"/>
      </rPr>
      <t xml:space="preserve"> </t>
    </r>
    <r>
      <rPr>
        <b/>
        <sz val="22"/>
        <color theme="1"/>
        <rFont val="Calibri (Основной текст)"/>
        <charset val="204"/>
      </rPr>
      <t>1650 рублей.</t>
    </r>
    <r>
      <rPr>
        <sz val="22"/>
        <color theme="1"/>
        <rFont val="Calibri"/>
        <family val="2"/>
        <charset val="204"/>
        <scheme val="minor"/>
      </rPr>
      <t xml:space="preserve">
</t>
    </r>
  </si>
  <si>
    <r>
      <t xml:space="preserve">     </t>
    </r>
    <r>
      <rPr>
        <sz val="22"/>
        <color theme="1"/>
        <rFont val="Calibri (Основной текст)"/>
        <charset val="204"/>
      </rPr>
      <t xml:space="preserve"> Итого: 1145,000 ( один миллион сто сорок пять тысяч рублей) минимальное значени, - 1640,000 (один миллион шестьсот сорок тысяч рублей )максимальное значение ,   среднее арифметическое значение 1392500 (один миллион триста девяносто две тысячи пятьсот рублей)  делим на количество соток земли (1976) ,находящейся в собственности получаем</t>
    </r>
    <r>
      <rPr>
        <sz val="22"/>
        <color theme="1"/>
        <rFont val="Calibri"/>
        <family val="2"/>
        <charset val="204"/>
        <scheme val="minor"/>
      </rPr>
      <t xml:space="preserve">
</t>
    </r>
    <r>
      <rPr>
        <sz val="22"/>
        <color theme="1"/>
        <rFont val="Calibri (Основной текст)"/>
        <charset val="204"/>
      </rPr>
      <t xml:space="preserve">размер </t>
    </r>
    <r>
      <rPr>
        <sz val="22"/>
        <color theme="1"/>
        <rFont val="Calibri"/>
        <family val="2"/>
        <charset val="204"/>
        <scheme val="minor"/>
      </rPr>
      <t>целевого взноса на 2023 год на одну сотку земли,                                                                          находящейся в собственности   -</t>
    </r>
    <r>
      <rPr>
        <b/>
        <sz val="22"/>
        <rFont val="Calibri (Основной текст)"/>
        <charset val="204"/>
      </rPr>
      <t xml:space="preserve"> 705 рублей</t>
    </r>
    <r>
      <rPr>
        <sz val="22"/>
        <color theme="1"/>
        <rFont val="Calibri"/>
        <family val="2"/>
        <charset val="204"/>
        <scheme val="minor"/>
      </rPr>
      <t xml:space="preserve">
</t>
    </r>
  </si>
  <si>
    <r>
      <t xml:space="preserve">       </t>
    </r>
    <r>
      <rPr>
        <sz val="22"/>
        <color theme="1"/>
        <rFont val="Calibri (Основной текст)"/>
        <charset val="204"/>
      </rPr>
      <t xml:space="preserve">Таким образом, мероприятия предусмотренные решениями Общего собрания могут быть реализованы в целях создания членам СНТ «Дубрава»
комфортных условий для ведения садоводства на своих садовых участках.
</t>
    </r>
  </si>
  <si>
    <r>
      <rPr>
        <sz val="24"/>
        <color theme="1"/>
        <rFont val="Calibri (Основной текст)"/>
        <charset val="204"/>
      </rPr>
      <t xml:space="preserve">Подготовил член Правления СНТ « Дубрава»                                                          Г.С. Брейтер </t>
    </r>
    <r>
      <rPr>
        <sz val="24"/>
        <color theme="1"/>
        <rFont val="Calibri"/>
        <family val="2"/>
        <charset val="204"/>
        <scheme val="minor"/>
      </rPr>
      <t xml:space="preserve">
</t>
    </r>
  </si>
  <si>
    <t xml:space="preserve"> 1650рублей х 1746=2880900</t>
  </si>
  <si>
    <t>1650 рублейх 230= 379500</t>
  </si>
  <si>
    <t>705 рублейх 1746=1230930</t>
  </si>
  <si>
    <t>705 рублейх 230=162150</t>
  </si>
  <si>
    <r>
      <rPr>
        <b/>
        <sz val="20"/>
        <color theme="1"/>
        <rFont val="Calibri"/>
        <family val="2"/>
        <scheme val="minor"/>
      </rPr>
      <t xml:space="preserve">СНТ "Дубрава" </t>
    </r>
    <r>
      <rPr>
        <sz val="20"/>
        <color theme="1"/>
        <rFont val="Calibri"/>
        <family val="2"/>
        <charset val="204"/>
        <scheme val="minor"/>
      </rPr>
      <t>на 2023 год</t>
    </r>
  </si>
  <si>
    <r>
      <t xml:space="preserve">В соответствии с Законом РФ N 217-ФЗ «О ведении гражданами садоводства...», согласно ст.14 п.5 пп.1-9 и п.6 пп.1-5, члены товарищества оплачивают членские и целевые взносы. В СНТ «Дубрава» 268 собственников земельных участков, владеющих в совокупности 1976 сотками земли.  Из них 32 человека не являются членами товарищества.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2"/>
        <color theme="1"/>
        <rFont val="Calibri (Основной текст)"/>
        <charset val="204"/>
      </rPr>
      <t>Расходы, которые оплачиваются товариществом из членских взносов:</t>
    </r>
  </si>
  <si>
    <t xml:space="preserve"> В СНТ "Дубрава"  по состоянию на 01.06.2023 года имеются сведения о 268  собственниках  289 земельных участков , владеющих в совокупности 1976 сотками земли. Из них 32 человека не являются членами товарищества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</si>
</sst>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 (Основной текст)"/>
      <charset val="204"/>
    </font>
    <font>
      <sz val="22"/>
      <color theme="1"/>
      <name val="Calibri (Основной текст)"/>
      <charset val="204"/>
    </font>
    <font>
      <b/>
      <sz val="22"/>
      <color theme="1"/>
      <name val="Calibri (Основной текст)"/>
      <charset val="204"/>
    </font>
    <font>
      <sz val="20"/>
      <color theme="1"/>
      <name val="Times New Roman"/>
      <family val="1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</font>
    <font>
      <b/>
      <sz val="22"/>
      <name val="Calibri (Основной текст)"/>
      <charset val="204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4" fillId="2" borderId="8" xfId="0" applyNumberFormat="1" applyFont="1" applyFill="1" applyBorder="1"/>
    <xf numFmtId="0" fontId="4" fillId="2" borderId="8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0" xfId="0" applyBorder="1"/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8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2" xfId="0" applyBorder="1"/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4" xfId="0" applyBorder="1"/>
    <xf numFmtId="0" fontId="1" fillId="0" borderId="1" xfId="0" applyFont="1" applyBorder="1" applyAlignment="1">
      <alignment horizontal="center" vertical="center" wrapText="1"/>
    </xf>
    <xf numFmtId="0" fontId="0" fillId="2" borderId="11" xfId="0" applyFill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/>
    <xf numFmtId="0" fontId="4" fillId="2" borderId="11" xfId="0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11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3" fontId="4" fillId="0" borderId="0" xfId="0" applyNumberFormat="1" applyFont="1"/>
    <xf numFmtId="0" fontId="4" fillId="0" borderId="0" xfId="0" applyFont="1"/>
    <xf numFmtId="0" fontId="6" fillId="3" borderId="8" xfId="0" applyFont="1" applyFill="1" applyBorder="1"/>
    <xf numFmtId="0" fontId="2" fillId="2" borderId="28" xfId="0" applyFont="1" applyFill="1" applyBorder="1"/>
    <xf numFmtId="3" fontId="6" fillId="2" borderId="8" xfId="0" applyNumberFormat="1" applyFont="1" applyFill="1" applyBorder="1"/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2" fillId="0" borderId="0" xfId="0" applyFont="1"/>
    <xf numFmtId="0" fontId="6" fillId="3" borderId="30" xfId="0" applyFont="1" applyFill="1" applyBorder="1"/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6" fillId="3" borderId="29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D173-65AD-2E4A-9DE5-6DE2D6B67F86}">
  <sheetPr>
    <pageSetUpPr fitToPage="1"/>
  </sheetPr>
  <dimension ref="B1:J31"/>
  <sheetViews>
    <sheetView tabSelected="1" topLeftCell="A2" workbookViewId="0">
      <selection activeCell="F25" sqref="F25"/>
    </sheetView>
  </sheetViews>
  <sheetFormatPr baseColWidth="10" defaultRowHeight="16" x14ac:dyDescent="0.2"/>
  <cols>
    <col min="2" max="2" width="9.1640625" customWidth="1"/>
    <col min="3" max="3" width="67.1640625" customWidth="1"/>
    <col min="4" max="4" width="14.5" customWidth="1"/>
    <col min="5" max="5" width="14.83203125" customWidth="1"/>
    <col min="6" max="6" width="28.33203125" customWidth="1"/>
    <col min="7" max="7" width="8.5" customWidth="1"/>
    <col min="8" max="8" width="78.83203125" customWidth="1"/>
    <col min="9" max="9" width="19.83203125" customWidth="1"/>
    <col min="10" max="10" width="28.33203125" customWidth="1"/>
  </cols>
  <sheetData>
    <row r="1" spans="2:10" x14ac:dyDescent="0.2">
      <c r="I1" s="87" t="s">
        <v>37</v>
      </c>
      <c r="J1" s="87"/>
    </row>
    <row r="2" spans="2:10" x14ac:dyDescent="0.2">
      <c r="I2" s="87"/>
      <c r="J2" s="87"/>
    </row>
    <row r="3" spans="2:10" x14ac:dyDescent="0.2">
      <c r="I3" s="87"/>
      <c r="J3" s="87"/>
    </row>
    <row r="4" spans="2:10" x14ac:dyDescent="0.2">
      <c r="E4" s="84" t="s">
        <v>36</v>
      </c>
      <c r="F4" s="84"/>
      <c r="G4" s="84"/>
      <c r="H4" s="84"/>
      <c r="I4" s="87"/>
      <c r="J4" s="87"/>
    </row>
    <row r="5" spans="2:10" x14ac:dyDescent="0.2">
      <c r="E5" s="84"/>
      <c r="F5" s="84"/>
      <c r="G5" s="84"/>
      <c r="H5" s="84"/>
      <c r="I5" s="87"/>
      <c r="J5" s="87"/>
    </row>
    <row r="6" spans="2:10" ht="26" x14ac:dyDescent="0.3">
      <c r="E6" s="85" t="s">
        <v>57</v>
      </c>
      <c r="F6" s="86"/>
      <c r="G6" s="86"/>
      <c r="H6" s="86"/>
      <c r="I6" s="87"/>
      <c r="J6" s="87"/>
    </row>
    <row r="7" spans="2:10" ht="17" thickBot="1" x14ac:dyDescent="0.25"/>
    <row r="8" spans="2:10" ht="51" thickBot="1" x14ac:dyDescent="0.25">
      <c r="B8" s="81" t="s">
        <v>0</v>
      </c>
      <c r="C8" s="26" t="s">
        <v>1</v>
      </c>
      <c r="D8" s="81" t="s">
        <v>2</v>
      </c>
      <c r="E8" s="26" t="s">
        <v>3</v>
      </c>
      <c r="F8" s="27" t="s">
        <v>4</v>
      </c>
      <c r="G8" s="81" t="s">
        <v>0</v>
      </c>
      <c r="H8" s="80" t="s">
        <v>27</v>
      </c>
      <c r="I8" s="81" t="s">
        <v>5</v>
      </c>
      <c r="J8" s="82" t="s">
        <v>4</v>
      </c>
    </row>
    <row r="9" spans="2:10" ht="88" customHeight="1" x14ac:dyDescent="0.2">
      <c r="B9" s="1">
        <v>1</v>
      </c>
      <c r="C9" s="1" t="s">
        <v>6</v>
      </c>
      <c r="D9" s="8">
        <v>745000</v>
      </c>
      <c r="E9" s="9">
        <v>780000</v>
      </c>
      <c r="F9" s="1" t="s">
        <v>18</v>
      </c>
      <c r="G9" s="1">
        <v>1</v>
      </c>
      <c r="H9" s="20" t="s">
        <v>24</v>
      </c>
      <c r="I9" s="24" t="s">
        <v>53</v>
      </c>
      <c r="J9" s="24" t="s">
        <v>23</v>
      </c>
    </row>
    <row r="10" spans="2:10" ht="91" customHeight="1" x14ac:dyDescent="0.2">
      <c r="B10" s="2">
        <v>2</v>
      </c>
      <c r="C10" s="2" t="s">
        <v>7</v>
      </c>
      <c r="D10" s="3">
        <v>200000</v>
      </c>
      <c r="E10" s="2">
        <v>210000</v>
      </c>
      <c r="F10" s="17" t="s">
        <v>21</v>
      </c>
      <c r="G10" s="2">
        <v>2</v>
      </c>
      <c r="H10" s="21" t="s">
        <v>25</v>
      </c>
      <c r="I10" s="17" t="s">
        <v>54</v>
      </c>
      <c r="J10" s="19"/>
    </row>
    <row r="11" spans="2:10" ht="27" customHeight="1" x14ac:dyDescent="0.2">
      <c r="B11" s="2">
        <v>3</v>
      </c>
      <c r="C11" s="2" t="s">
        <v>14</v>
      </c>
      <c r="D11" s="3">
        <v>200000</v>
      </c>
      <c r="E11" s="2">
        <v>220000</v>
      </c>
      <c r="F11" s="2" t="s">
        <v>20</v>
      </c>
      <c r="G11" s="88"/>
      <c r="H11" s="92" t="s">
        <v>59</v>
      </c>
      <c r="I11" s="95"/>
      <c r="J11" s="88"/>
    </row>
    <row r="12" spans="2:10" ht="28" customHeight="1" x14ac:dyDescent="0.25">
      <c r="B12" s="9">
        <v>4</v>
      </c>
      <c r="C12" s="2" t="s">
        <v>8</v>
      </c>
      <c r="D12" s="3">
        <v>180000</v>
      </c>
      <c r="E12" s="2">
        <v>210000</v>
      </c>
      <c r="F12" s="18" t="s">
        <v>19</v>
      </c>
      <c r="G12" s="89"/>
      <c r="H12" s="93"/>
      <c r="I12" s="96"/>
      <c r="J12" s="89"/>
    </row>
    <row r="13" spans="2:10" ht="69" customHeight="1" x14ac:dyDescent="0.25">
      <c r="B13" s="9">
        <v>5</v>
      </c>
      <c r="C13" s="17" t="s">
        <v>15</v>
      </c>
      <c r="D13" s="6">
        <v>1152000</v>
      </c>
      <c r="E13" s="7">
        <v>1646000</v>
      </c>
      <c r="F13" s="16" t="s">
        <v>22</v>
      </c>
      <c r="G13" s="89"/>
      <c r="H13" s="93"/>
      <c r="I13" s="96"/>
      <c r="J13" s="89"/>
    </row>
    <row r="14" spans="2:10" ht="26" customHeight="1" x14ac:dyDescent="0.2">
      <c r="B14" s="9">
        <v>6</v>
      </c>
      <c r="C14" s="2" t="s">
        <v>9</v>
      </c>
      <c r="D14" s="3">
        <v>180000</v>
      </c>
      <c r="E14" s="2">
        <v>195000</v>
      </c>
      <c r="F14" s="89"/>
      <c r="G14" s="89"/>
      <c r="H14" s="93"/>
      <c r="I14" s="96"/>
      <c r="J14" s="89"/>
    </row>
    <row r="15" spans="2:10" ht="29" customHeight="1" x14ac:dyDescent="0.2">
      <c r="B15" s="9">
        <v>7</v>
      </c>
      <c r="C15" s="2" t="s">
        <v>10</v>
      </c>
      <c r="D15" s="3">
        <v>30000</v>
      </c>
      <c r="E15" s="2">
        <v>50000</v>
      </c>
      <c r="F15" s="89"/>
      <c r="G15" s="89"/>
      <c r="H15" s="93"/>
      <c r="I15" s="96"/>
      <c r="J15" s="89"/>
    </row>
    <row r="16" spans="2:10" ht="27" customHeight="1" x14ac:dyDescent="0.2">
      <c r="B16" s="9">
        <v>8</v>
      </c>
      <c r="C16" s="2" t="s">
        <v>16</v>
      </c>
      <c r="D16" s="3">
        <v>85000</v>
      </c>
      <c r="E16" s="2">
        <v>105000</v>
      </c>
      <c r="F16" s="89"/>
      <c r="G16" s="89"/>
      <c r="H16" s="93"/>
      <c r="I16" s="96"/>
      <c r="J16" s="89"/>
    </row>
    <row r="17" spans="2:10" ht="29" customHeight="1" x14ac:dyDescent="0.2">
      <c r="B17" s="9">
        <v>9</v>
      </c>
      <c r="C17" s="2" t="s">
        <v>11</v>
      </c>
      <c r="D17" s="3">
        <v>90000</v>
      </c>
      <c r="E17" s="2">
        <v>120000</v>
      </c>
      <c r="F17" s="89"/>
      <c r="G17" s="89"/>
      <c r="H17" s="93"/>
      <c r="I17" s="96"/>
      <c r="J17" s="89"/>
    </row>
    <row r="18" spans="2:10" ht="27" customHeight="1" x14ac:dyDescent="0.2">
      <c r="B18" s="9">
        <v>10</v>
      </c>
      <c r="C18" s="2" t="s">
        <v>12</v>
      </c>
      <c r="D18" s="3">
        <v>50000</v>
      </c>
      <c r="E18" s="2">
        <v>60000</v>
      </c>
      <c r="F18" s="91"/>
      <c r="G18" s="89"/>
      <c r="H18" s="93"/>
      <c r="I18" s="96"/>
      <c r="J18" s="89"/>
    </row>
    <row r="19" spans="2:10" ht="48" customHeight="1" thickBot="1" x14ac:dyDescent="0.25">
      <c r="B19" s="13">
        <v>11</v>
      </c>
      <c r="C19" s="12" t="s">
        <v>17</v>
      </c>
      <c r="D19" s="15">
        <v>50000</v>
      </c>
      <c r="E19" s="13">
        <v>60000</v>
      </c>
      <c r="F19" s="11"/>
      <c r="G19" s="90"/>
      <c r="H19" s="94"/>
      <c r="I19" s="97"/>
      <c r="J19" s="90"/>
    </row>
    <row r="20" spans="2:10" ht="22" thickBot="1" x14ac:dyDescent="0.3">
      <c r="B20" s="14"/>
      <c r="C20" s="79" t="s">
        <v>13</v>
      </c>
      <c r="D20" s="4">
        <f>SUM(D9:D19)</f>
        <v>2962000</v>
      </c>
      <c r="E20" s="5">
        <f>SUM(E9:E19)</f>
        <v>3656000</v>
      </c>
      <c r="F20" s="35">
        <v>3254000</v>
      </c>
      <c r="G20" s="36"/>
      <c r="H20" s="79" t="s">
        <v>13</v>
      </c>
      <c r="I20" s="5">
        <v>3260400</v>
      </c>
      <c r="J20" s="25"/>
    </row>
    <row r="21" spans="2:10" ht="17" thickBot="1" x14ac:dyDescent="0.25"/>
    <row r="22" spans="2:10" ht="101" thickBot="1" x14ac:dyDescent="0.25">
      <c r="B22" s="81" t="s">
        <v>0</v>
      </c>
      <c r="C22" s="26" t="s">
        <v>26</v>
      </c>
      <c r="D22" s="81" t="s">
        <v>2</v>
      </c>
      <c r="E22" s="26" t="s">
        <v>3</v>
      </c>
      <c r="F22" s="27" t="s">
        <v>4</v>
      </c>
      <c r="G22" s="81" t="s">
        <v>0</v>
      </c>
      <c r="H22" s="80" t="s">
        <v>28</v>
      </c>
      <c r="I22" s="81" t="s">
        <v>5</v>
      </c>
      <c r="J22" s="82" t="s">
        <v>4</v>
      </c>
    </row>
    <row r="23" spans="2:10" ht="66" x14ac:dyDescent="0.25">
      <c r="B23" s="1">
        <v>1</v>
      </c>
      <c r="C23" s="24" t="s">
        <v>29</v>
      </c>
      <c r="D23" s="28">
        <v>600000</v>
      </c>
      <c r="E23" s="1">
        <v>900000</v>
      </c>
      <c r="F23" s="33"/>
      <c r="G23" s="1">
        <v>1</v>
      </c>
      <c r="H23" s="10" t="s">
        <v>33</v>
      </c>
      <c r="I23" s="77" t="s">
        <v>55</v>
      </c>
      <c r="J23" s="24" t="s">
        <v>23</v>
      </c>
    </row>
    <row r="24" spans="2:10" ht="66" x14ac:dyDescent="0.2">
      <c r="B24" s="2">
        <v>2</v>
      </c>
      <c r="C24" s="2" t="s">
        <v>30</v>
      </c>
      <c r="D24" s="3">
        <v>200000</v>
      </c>
      <c r="E24" s="2">
        <v>300000</v>
      </c>
      <c r="F24" s="19"/>
      <c r="G24" s="2">
        <v>2</v>
      </c>
      <c r="H24" s="22" t="s">
        <v>25</v>
      </c>
      <c r="I24" s="78" t="s">
        <v>56</v>
      </c>
      <c r="J24" s="19"/>
    </row>
    <row r="25" spans="2:10" ht="44" x14ac:dyDescent="0.25">
      <c r="B25" s="2">
        <v>3</v>
      </c>
      <c r="C25" s="2" t="s">
        <v>31</v>
      </c>
      <c r="D25" s="3">
        <v>75000</v>
      </c>
      <c r="E25" s="2">
        <v>120000</v>
      </c>
      <c r="F25" s="19"/>
      <c r="G25" s="2">
        <v>3</v>
      </c>
      <c r="H25" s="16" t="s">
        <v>34</v>
      </c>
      <c r="I25" s="2">
        <v>135000</v>
      </c>
      <c r="J25" s="19"/>
    </row>
    <row r="26" spans="2:10" ht="89" thickBot="1" x14ac:dyDescent="0.25">
      <c r="B26" s="32">
        <v>4</v>
      </c>
      <c r="C26" s="12" t="s">
        <v>32</v>
      </c>
      <c r="D26" s="29">
        <v>270000</v>
      </c>
      <c r="E26" s="7">
        <v>320000</v>
      </c>
      <c r="F26" s="11">
        <v>1392500</v>
      </c>
      <c r="G26" s="23"/>
      <c r="I26" s="23"/>
      <c r="J26" s="23"/>
    </row>
    <row r="27" spans="2:10" ht="22" thickBot="1" x14ac:dyDescent="0.3">
      <c r="B27" s="14"/>
      <c r="C27" s="79" t="s">
        <v>13</v>
      </c>
      <c r="D27" s="30">
        <f>SUM(D23:D26)</f>
        <v>1145000</v>
      </c>
      <c r="E27" s="31">
        <f>SUM(E23:E26)</f>
        <v>1640000</v>
      </c>
      <c r="F27" s="35">
        <v>4646500</v>
      </c>
      <c r="G27" s="36"/>
      <c r="H27" s="79" t="s">
        <v>13</v>
      </c>
      <c r="I27" s="5">
        <v>1528080</v>
      </c>
      <c r="J27" s="34">
        <v>4788480</v>
      </c>
    </row>
    <row r="30" spans="2:10" x14ac:dyDescent="0.2">
      <c r="C30" s="83" t="s">
        <v>35</v>
      </c>
      <c r="D30" s="83"/>
      <c r="E30" s="83"/>
      <c r="F30" s="83"/>
      <c r="G30" s="83"/>
      <c r="H30" s="83"/>
    </row>
    <row r="31" spans="2:10" x14ac:dyDescent="0.2">
      <c r="C31" s="83"/>
      <c r="D31" s="83"/>
      <c r="E31" s="83"/>
      <c r="F31" s="83"/>
      <c r="G31" s="83"/>
      <c r="H31" s="83"/>
    </row>
  </sheetData>
  <mergeCells count="9">
    <mergeCell ref="C30:H31"/>
    <mergeCell ref="E4:H5"/>
    <mergeCell ref="E6:H6"/>
    <mergeCell ref="I1:J6"/>
    <mergeCell ref="G11:G19"/>
    <mergeCell ref="F14:F18"/>
    <mergeCell ref="H11:H19"/>
    <mergeCell ref="I11:I19"/>
    <mergeCell ref="J11:J19"/>
  </mergeCells>
  <pageMargins left="0.7" right="0.7" top="0.75" bottom="0.75" header="0.3" footer="0.3"/>
  <pageSetup paperSize="9" scale="44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D7C7-9DBD-3D41-81E0-F1E00E7CCB90}">
  <sheetPr>
    <pageSetUpPr fitToPage="1"/>
  </sheetPr>
  <dimension ref="A1:O34"/>
  <sheetViews>
    <sheetView topLeftCell="C24" workbookViewId="0">
      <selection activeCell="G18" sqref="G18"/>
    </sheetView>
  </sheetViews>
  <sheetFormatPr baseColWidth="10" defaultRowHeight="16" x14ac:dyDescent="0.2"/>
  <cols>
    <col min="2" max="2" width="9.33203125" customWidth="1"/>
    <col min="3" max="3" width="35.6640625" customWidth="1"/>
    <col min="4" max="4" width="41.33203125" customWidth="1"/>
    <col min="5" max="5" width="30.83203125" customWidth="1"/>
    <col min="6" max="6" width="49.5" customWidth="1"/>
    <col min="7" max="7" width="77.83203125" customWidth="1"/>
    <col min="8" max="8" width="20.6640625" customWidth="1"/>
  </cols>
  <sheetData>
    <row r="1" spans="1:15" ht="62" x14ac:dyDescent="0.3">
      <c r="A1" s="100"/>
      <c r="B1" s="101"/>
      <c r="C1" s="101"/>
      <c r="D1" s="101"/>
      <c r="E1" s="101"/>
      <c r="F1" s="101"/>
      <c r="G1" s="37" t="s">
        <v>38</v>
      </c>
    </row>
    <row r="2" spans="1:15" x14ac:dyDescent="0.2">
      <c r="A2" s="102" t="s">
        <v>47</v>
      </c>
      <c r="B2" s="103"/>
      <c r="C2" s="103"/>
      <c r="D2" s="103"/>
      <c r="E2" s="103"/>
      <c r="F2" s="103"/>
      <c r="G2" s="103"/>
    </row>
    <row r="3" spans="1:15" ht="112" customHeight="1" x14ac:dyDescent="0.2">
      <c r="A3" s="103"/>
      <c r="B3" s="103"/>
      <c r="C3" s="103"/>
      <c r="D3" s="103"/>
      <c r="E3" s="103"/>
      <c r="F3" s="103"/>
      <c r="G3" s="103"/>
    </row>
    <row r="4" spans="1:15" ht="87" customHeight="1" x14ac:dyDescent="0.2"/>
    <row r="5" spans="1:15" ht="271" customHeight="1" thickBot="1" x14ac:dyDescent="0.25">
      <c r="B5" s="104" t="s">
        <v>58</v>
      </c>
      <c r="C5" s="105"/>
      <c r="D5" s="105"/>
      <c r="E5" s="105"/>
      <c r="F5" s="105"/>
      <c r="G5" s="105"/>
    </row>
    <row r="6" spans="1:15" ht="40" customHeight="1" thickBot="1" x14ac:dyDescent="0.25">
      <c r="B6" s="58" t="s">
        <v>0</v>
      </c>
      <c r="C6" s="106" t="s">
        <v>39</v>
      </c>
      <c r="D6" s="106"/>
      <c r="E6" s="59" t="s">
        <v>40</v>
      </c>
      <c r="F6" s="59" t="s">
        <v>41</v>
      </c>
      <c r="G6" s="59" t="s">
        <v>42</v>
      </c>
    </row>
    <row r="7" spans="1:15" ht="38" customHeight="1" x14ac:dyDescent="0.3">
      <c r="B7" s="60">
        <v>1</v>
      </c>
      <c r="C7" s="107" t="s">
        <v>6</v>
      </c>
      <c r="D7" s="108"/>
      <c r="E7" s="63">
        <v>745000</v>
      </c>
      <c r="F7" s="64">
        <v>780000</v>
      </c>
      <c r="G7" s="60">
        <v>762500</v>
      </c>
      <c r="H7" s="38"/>
    </row>
    <row r="8" spans="1:15" ht="36" customHeight="1" x14ac:dyDescent="0.3">
      <c r="B8" s="61">
        <v>2</v>
      </c>
      <c r="C8" s="98" t="s">
        <v>7</v>
      </c>
      <c r="D8" s="99"/>
      <c r="E8" s="65">
        <v>200000</v>
      </c>
      <c r="F8" s="66">
        <v>210000</v>
      </c>
      <c r="G8" s="61">
        <v>205000</v>
      </c>
      <c r="H8" s="39"/>
    </row>
    <row r="9" spans="1:15" ht="35" customHeight="1" x14ac:dyDescent="0.3">
      <c r="B9" s="61">
        <v>3</v>
      </c>
      <c r="C9" s="98" t="s">
        <v>43</v>
      </c>
      <c r="D9" s="99"/>
      <c r="E9" s="65">
        <v>200000</v>
      </c>
      <c r="F9" s="66">
        <v>220000</v>
      </c>
      <c r="G9" s="61">
        <v>210000</v>
      </c>
      <c r="H9" s="40"/>
    </row>
    <row r="10" spans="1:15" ht="38" customHeight="1" x14ac:dyDescent="0.3">
      <c r="B10" s="61">
        <v>4</v>
      </c>
      <c r="C10" s="98" t="s">
        <v>8</v>
      </c>
      <c r="D10" s="99"/>
      <c r="E10" s="65">
        <v>180000</v>
      </c>
      <c r="F10" s="66">
        <v>210000</v>
      </c>
      <c r="G10" s="61">
        <v>195000</v>
      </c>
      <c r="H10" s="38"/>
    </row>
    <row r="11" spans="1:15" ht="20" x14ac:dyDescent="0.2">
      <c r="B11" s="111">
        <v>5</v>
      </c>
      <c r="C11" s="112" t="s">
        <v>44</v>
      </c>
      <c r="D11" s="113"/>
      <c r="E11" s="116">
        <v>1152000</v>
      </c>
      <c r="F11" s="118">
        <v>1646000</v>
      </c>
      <c r="G11" s="120">
        <v>1399000</v>
      </c>
      <c r="H11" s="40"/>
    </row>
    <row r="12" spans="1:15" ht="62" customHeight="1" x14ac:dyDescent="0.2">
      <c r="B12" s="111"/>
      <c r="C12" s="114"/>
      <c r="D12" s="115"/>
      <c r="E12" s="117"/>
      <c r="F12" s="119"/>
      <c r="G12" s="121"/>
      <c r="H12" s="38"/>
    </row>
    <row r="13" spans="1:15" ht="40" customHeight="1" x14ac:dyDescent="0.3">
      <c r="B13" s="61">
        <v>6</v>
      </c>
      <c r="C13" s="98" t="s">
        <v>9</v>
      </c>
      <c r="D13" s="99"/>
      <c r="E13" s="65">
        <v>180000</v>
      </c>
      <c r="F13" s="66">
        <v>195000</v>
      </c>
      <c r="G13" s="61">
        <v>187500</v>
      </c>
      <c r="H13" s="38"/>
    </row>
    <row r="14" spans="1:15" ht="35" customHeight="1" x14ac:dyDescent="0.3">
      <c r="B14" s="61">
        <v>7</v>
      </c>
      <c r="C14" s="98" t="s">
        <v>10</v>
      </c>
      <c r="D14" s="99"/>
      <c r="E14" s="65">
        <v>30000</v>
      </c>
      <c r="F14" s="66">
        <v>50000</v>
      </c>
      <c r="G14" s="61">
        <v>40000</v>
      </c>
      <c r="H14" s="38"/>
    </row>
    <row r="15" spans="1:15" ht="45" customHeight="1" x14ac:dyDescent="0.3">
      <c r="B15" s="61">
        <v>8</v>
      </c>
      <c r="C15" s="98" t="s">
        <v>16</v>
      </c>
      <c r="D15" s="99"/>
      <c r="E15" s="65">
        <v>85000</v>
      </c>
      <c r="F15" s="66">
        <v>105000</v>
      </c>
      <c r="G15" s="61">
        <v>95000</v>
      </c>
      <c r="H15" s="40"/>
    </row>
    <row r="16" spans="1:15" ht="41" customHeight="1" x14ac:dyDescent="0.3">
      <c r="B16" s="61">
        <v>9</v>
      </c>
      <c r="C16" s="98" t="s">
        <v>11</v>
      </c>
      <c r="D16" s="99"/>
      <c r="E16" s="65">
        <v>90000</v>
      </c>
      <c r="F16" s="66">
        <v>120000</v>
      </c>
      <c r="G16" s="61">
        <v>105000</v>
      </c>
      <c r="H16" s="40"/>
      <c r="K16" s="41"/>
      <c r="L16" s="109"/>
      <c r="M16" s="110"/>
      <c r="N16" s="39"/>
      <c r="O16" s="41"/>
    </row>
    <row r="17" spans="2:15" ht="40" customHeight="1" thickBot="1" x14ac:dyDescent="0.35">
      <c r="B17" s="62">
        <v>10</v>
      </c>
      <c r="C17" s="124" t="s">
        <v>12</v>
      </c>
      <c r="D17" s="125"/>
      <c r="E17" s="67">
        <v>50000</v>
      </c>
      <c r="F17" s="68">
        <v>60000</v>
      </c>
      <c r="G17" s="62">
        <v>55000</v>
      </c>
      <c r="H17" s="40"/>
      <c r="K17" s="41"/>
      <c r="L17" s="110"/>
      <c r="M17" s="110"/>
      <c r="N17" s="39"/>
      <c r="O17" s="41"/>
    </row>
    <row r="18" spans="2:15" ht="25" thickBot="1" x14ac:dyDescent="0.35">
      <c r="B18" s="47"/>
      <c r="C18" s="126" t="s">
        <v>13</v>
      </c>
      <c r="D18" s="127"/>
      <c r="E18" s="48">
        <f>SUM(E7:E17)</f>
        <v>2912000</v>
      </c>
      <c r="F18" s="49">
        <f>SUM(F7:F17)</f>
        <v>3596000</v>
      </c>
      <c r="G18" s="50">
        <f>SUM(G7:G17)</f>
        <v>3254000</v>
      </c>
      <c r="K18" s="41"/>
      <c r="L18" s="110"/>
      <c r="M18" s="110"/>
      <c r="N18" s="39"/>
      <c r="O18" s="41"/>
    </row>
    <row r="19" spans="2:15" ht="24" x14ac:dyDescent="0.3">
      <c r="B19" s="51"/>
      <c r="C19" s="51"/>
      <c r="D19" s="51"/>
      <c r="E19" s="51"/>
      <c r="F19" s="51"/>
      <c r="G19" s="51"/>
      <c r="K19" s="41"/>
      <c r="L19" s="110"/>
      <c r="M19" s="110"/>
      <c r="N19" s="39"/>
      <c r="O19" s="41"/>
    </row>
    <row r="20" spans="2:15" ht="81" customHeight="1" x14ac:dyDescent="0.2">
      <c r="B20" s="128" t="s">
        <v>48</v>
      </c>
      <c r="C20" s="83"/>
      <c r="D20" s="83"/>
      <c r="E20" s="83"/>
      <c r="F20" s="83"/>
      <c r="G20" s="83"/>
      <c r="K20" s="129"/>
      <c r="L20" s="109"/>
      <c r="M20" s="109"/>
      <c r="N20" s="130"/>
      <c r="O20" s="129"/>
    </row>
    <row r="21" spans="2:15" ht="92" customHeight="1" x14ac:dyDescent="0.2">
      <c r="B21" s="83"/>
      <c r="C21" s="83"/>
      <c r="D21" s="83"/>
      <c r="E21" s="83"/>
      <c r="F21" s="83"/>
      <c r="G21" s="83"/>
      <c r="K21" s="129"/>
      <c r="L21" s="109"/>
      <c r="M21" s="109"/>
      <c r="N21" s="130"/>
      <c r="O21" s="129"/>
    </row>
    <row r="22" spans="2:15" ht="29" x14ac:dyDescent="0.35">
      <c r="B22" s="69"/>
      <c r="C22" s="69"/>
      <c r="D22" s="69"/>
      <c r="E22" s="69"/>
      <c r="F22" s="69"/>
      <c r="G22" s="69"/>
      <c r="K22" s="41"/>
      <c r="L22" s="110"/>
      <c r="M22" s="110"/>
      <c r="N22" s="39"/>
      <c r="O22" s="41"/>
    </row>
    <row r="23" spans="2:15" ht="305" customHeight="1" x14ac:dyDescent="0.25">
      <c r="B23" s="131" t="s">
        <v>49</v>
      </c>
      <c r="C23" s="132"/>
      <c r="D23" s="132"/>
      <c r="E23" s="132"/>
      <c r="F23" s="132"/>
      <c r="G23" s="132"/>
      <c r="H23" s="42"/>
      <c r="K23" s="41"/>
      <c r="L23" s="110"/>
      <c r="M23" s="110"/>
      <c r="N23" s="39"/>
      <c r="O23" s="41"/>
    </row>
    <row r="24" spans="2:15" ht="245" customHeight="1" thickBot="1" x14ac:dyDescent="0.3">
      <c r="B24" s="122" t="s">
        <v>46</v>
      </c>
      <c r="C24" s="123"/>
      <c r="D24" s="123"/>
      <c r="E24" s="123"/>
      <c r="F24" s="123"/>
      <c r="G24" s="123"/>
      <c r="K24" s="41"/>
      <c r="L24" s="110"/>
      <c r="M24" s="110"/>
      <c r="N24" s="39"/>
      <c r="O24" s="41"/>
    </row>
    <row r="25" spans="2:15" ht="25" thickBot="1" x14ac:dyDescent="0.35">
      <c r="B25" s="46" t="s">
        <v>0</v>
      </c>
      <c r="C25" s="134" t="s">
        <v>39</v>
      </c>
      <c r="D25" s="134"/>
      <c r="E25" s="46" t="s">
        <v>40</v>
      </c>
      <c r="F25" s="46" t="s">
        <v>41</v>
      </c>
      <c r="G25" s="52" t="s">
        <v>42</v>
      </c>
      <c r="K25" s="41"/>
      <c r="L25" s="110"/>
      <c r="M25" s="110"/>
      <c r="N25" s="39"/>
      <c r="O25" s="41"/>
    </row>
    <row r="26" spans="2:15" ht="50" customHeight="1" x14ac:dyDescent="0.25">
      <c r="B26" s="70">
        <v>1</v>
      </c>
      <c r="C26" s="135" t="s">
        <v>45</v>
      </c>
      <c r="D26" s="136"/>
      <c r="E26" s="71">
        <v>600000</v>
      </c>
      <c r="F26" s="70">
        <v>900000</v>
      </c>
      <c r="G26" s="53">
        <v>750000</v>
      </c>
      <c r="K26" s="41"/>
      <c r="L26" s="110"/>
      <c r="M26" s="110"/>
      <c r="N26" s="39"/>
      <c r="O26" s="41"/>
    </row>
    <row r="27" spans="2:15" ht="39" customHeight="1" x14ac:dyDescent="0.25">
      <c r="B27" s="72">
        <v>2</v>
      </c>
      <c r="C27" s="137" t="s">
        <v>30</v>
      </c>
      <c r="D27" s="138"/>
      <c r="E27" s="73">
        <v>200000</v>
      </c>
      <c r="F27" s="72">
        <v>300000</v>
      </c>
      <c r="G27" s="54">
        <v>250000</v>
      </c>
      <c r="K27" s="43"/>
      <c r="L27" s="139"/>
      <c r="M27" s="139"/>
      <c r="N27" s="44"/>
      <c r="O27" s="45"/>
    </row>
    <row r="28" spans="2:15" ht="47" customHeight="1" x14ac:dyDescent="0.2">
      <c r="B28" s="72">
        <v>3</v>
      </c>
      <c r="C28" s="137" t="s">
        <v>31</v>
      </c>
      <c r="D28" s="138"/>
      <c r="E28" s="73">
        <v>75000</v>
      </c>
      <c r="F28" s="72">
        <v>120000</v>
      </c>
      <c r="G28" s="54">
        <v>97500</v>
      </c>
    </row>
    <row r="29" spans="2:15" ht="131" customHeight="1" thickBot="1" x14ac:dyDescent="0.25">
      <c r="B29" s="74">
        <v>4</v>
      </c>
      <c r="C29" s="140" t="s">
        <v>32</v>
      </c>
      <c r="D29" s="141"/>
      <c r="E29" s="75">
        <v>270000</v>
      </c>
      <c r="F29" s="76">
        <v>320000</v>
      </c>
      <c r="G29" s="55">
        <v>295000</v>
      </c>
    </row>
    <row r="30" spans="2:15" ht="25" thickBot="1" x14ac:dyDescent="0.25">
      <c r="B30" s="142" t="s">
        <v>13</v>
      </c>
      <c r="C30" s="143"/>
      <c r="D30" s="144"/>
      <c r="E30" s="56">
        <f>SUM(E26:E29)</f>
        <v>1145000</v>
      </c>
      <c r="F30" s="57">
        <f>SUM(F26:F29)</f>
        <v>1640000</v>
      </c>
      <c r="G30" s="57">
        <f>SUM(G26:G29)</f>
        <v>1392500</v>
      </c>
    </row>
    <row r="31" spans="2:15" ht="68" customHeight="1" x14ac:dyDescent="0.3">
      <c r="B31" s="51"/>
      <c r="C31" s="51"/>
      <c r="D31" s="51"/>
      <c r="E31" s="51"/>
      <c r="F31" s="51"/>
      <c r="G31" s="51"/>
    </row>
    <row r="32" spans="2:15" ht="174" customHeight="1" x14ac:dyDescent="0.2">
      <c r="B32" s="145" t="s">
        <v>50</v>
      </c>
      <c r="C32" s="146"/>
      <c r="D32" s="146"/>
      <c r="E32" s="146"/>
      <c r="F32" s="146"/>
      <c r="G32" s="146"/>
    </row>
    <row r="33" spans="2:7" ht="125" customHeight="1" x14ac:dyDescent="0.35">
      <c r="B33" s="128" t="s">
        <v>51</v>
      </c>
      <c r="C33" s="83"/>
      <c r="D33" s="83"/>
      <c r="E33" s="83"/>
      <c r="F33" s="83"/>
      <c r="G33" s="83"/>
    </row>
    <row r="34" spans="2:7" ht="247" customHeight="1" x14ac:dyDescent="0.35">
      <c r="B34" s="133" t="s">
        <v>52</v>
      </c>
      <c r="C34" s="103"/>
      <c r="D34" s="103"/>
      <c r="E34" s="103"/>
      <c r="F34" s="103"/>
      <c r="G34" s="103"/>
    </row>
  </sheetData>
  <mergeCells count="45">
    <mergeCell ref="B34:G34"/>
    <mergeCell ref="C25:D25"/>
    <mergeCell ref="L25:M25"/>
    <mergeCell ref="C26:D26"/>
    <mergeCell ref="L26:M26"/>
    <mergeCell ref="C27:D27"/>
    <mergeCell ref="L27:M27"/>
    <mergeCell ref="C28:D28"/>
    <mergeCell ref="C29:D29"/>
    <mergeCell ref="B30:D30"/>
    <mergeCell ref="B32:G32"/>
    <mergeCell ref="B33:G33"/>
    <mergeCell ref="N20:N21"/>
    <mergeCell ref="O20:O21"/>
    <mergeCell ref="L22:M22"/>
    <mergeCell ref="B23:G23"/>
    <mergeCell ref="L23:M23"/>
    <mergeCell ref="B24:G24"/>
    <mergeCell ref="L24:M24"/>
    <mergeCell ref="C17:D17"/>
    <mergeCell ref="L17:M17"/>
    <mergeCell ref="C18:D18"/>
    <mergeCell ref="L18:M18"/>
    <mergeCell ref="L19:M19"/>
    <mergeCell ref="B20:G21"/>
    <mergeCell ref="K20:K21"/>
    <mergeCell ref="L20:M21"/>
    <mergeCell ref="L16:M16"/>
    <mergeCell ref="C9:D9"/>
    <mergeCell ref="C10:D10"/>
    <mergeCell ref="B11:B12"/>
    <mergeCell ref="C11:D12"/>
    <mergeCell ref="E11:E12"/>
    <mergeCell ref="F11:F12"/>
    <mergeCell ref="G11:G12"/>
    <mergeCell ref="C13:D13"/>
    <mergeCell ref="C14:D14"/>
    <mergeCell ref="C15:D15"/>
    <mergeCell ref="C16:D16"/>
    <mergeCell ref="C8:D8"/>
    <mergeCell ref="A1:F1"/>
    <mergeCell ref="A2:G3"/>
    <mergeCell ref="B5:G5"/>
    <mergeCell ref="C6:D6"/>
    <mergeCell ref="C7:D7"/>
  </mergeCells>
  <pageMargins left="1" right="1" top="1" bottom="1" header="0.5" footer="0.5"/>
  <pageSetup paperSize="9" scale="2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расходов 23</vt:lpstr>
      <vt:lpstr>ФЭО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Олег Брейтер</cp:lastModifiedBy>
  <dcterms:created xsi:type="dcterms:W3CDTF">2023-08-07T10:18:10Z</dcterms:created>
  <dcterms:modified xsi:type="dcterms:W3CDTF">2023-08-15T12:38:18Z</dcterms:modified>
</cp:coreProperties>
</file>